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076" windowHeight="7920" activeTab="0"/>
  </bookViews>
  <sheets>
    <sheet name="1112" sheetId="1" r:id="rId1"/>
  </sheets>
  <definedNames>
    <definedName name="_Regression_Int" localSheetId="0" hidden="1">1</definedName>
    <definedName name="_xlnm.Print_Area" localSheetId="0">'1112'!$A$1:$K$52</definedName>
    <definedName name="Print_Area_MI">'1112'!$A$1:$E$46</definedName>
  </definedNames>
  <calcPr fullCalcOnLoad="1"/>
</workbook>
</file>

<file path=xl/sharedStrings.xml><?xml version="1.0" encoding="utf-8"?>
<sst xmlns="http://schemas.openxmlformats.org/spreadsheetml/2006/main" count="70" uniqueCount="51">
  <si>
    <t>EARMARKED RESERVES</t>
  </si>
  <si>
    <t>Opening</t>
  </si>
  <si>
    <t>Balances</t>
  </si>
  <si>
    <t>Closing</t>
  </si>
  <si>
    <t>Re-alloc.</t>
  </si>
  <si>
    <t>Additions</t>
  </si>
  <si>
    <t>Releases</t>
  </si>
  <si>
    <t>TOTAL</t>
  </si>
  <si>
    <t xml:space="preserve">RESERVES </t>
  </si>
  <si>
    <t>GENERAL FUND</t>
  </si>
  <si>
    <t>Opening Balance</t>
  </si>
  <si>
    <t>Receipt</t>
  </si>
  <si>
    <t>Payments</t>
  </si>
  <si>
    <t>EMRs</t>
  </si>
  <si>
    <t>Additions to EMRs</t>
  </si>
  <si>
    <t>Releases from EMRs</t>
  </si>
  <si>
    <t xml:space="preserve">Receipts </t>
  </si>
  <si>
    <t xml:space="preserve">Payments </t>
  </si>
  <si>
    <t>TOTAL FUNDS</t>
  </si>
  <si>
    <t>ST DENNIS PARISH COUNCIL</t>
  </si>
  <si>
    <t>Office Equipment</t>
  </si>
  <si>
    <t>Open Spaces- Provision of Seats</t>
  </si>
  <si>
    <t>Cemetery- Headstone Safety Inspe</t>
  </si>
  <si>
    <t>Cemetery Headstones Remedial Work</t>
  </si>
  <si>
    <t>St Dennis Toilets</t>
  </si>
  <si>
    <t>Weed Control</t>
  </si>
  <si>
    <t>Neighbourhood Plan</t>
  </si>
  <si>
    <t>Education Bursaries</t>
  </si>
  <si>
    <t>Trelavour Sq Tarmac</t>
  </si>
  <si>
    <t>Emergency Plan</t>
  </si>
  <si>
    <t>Notice Board</t>
  </si>
  <si>
    <t>Village Enhancements</t>
  </si>
  <si>
    <t>Play equipment &amp; Fencing</t>
  </si>
  <si>
    <t>Open Spaces - Maintenance</t>
  </si>
  <si>
    <t>Election Exp</t>
  </si>
  <si>
    <t>Cemetery Enahncement</t>
  </si>
  <si>
    <t>Tree work</t>
  </si>
  <si>
    <t>Cemetery Land</t>
  </si>
  <si>
    <t>CCTV</t>
  </si>
  <si>
    <t>Community  Benefit Fund</t>
  </si>
  <si>
    <t>21-22</t>
  </si>
  <si>
    <t>at 31.03.22</t>
  </si>
  <si>
    <t>2021/22</t>
  </si>
  <si>
    <t>Emergency Funds</t>
  </si>
  <si>
    <t>Bus Shelters</t>
  </si>
  <si>
    <t>22-23</t>
  </si>
  <si>
    <t>at 01.04.21</t>
  </si>
  <si>
    <t>at 31.03.23</t>
  </si>
  <si>
    <t>2022/23</t>
  </si>
  <si>
    <t xml:space="preserve">Agreed by Full Council </t>
  </si>
  <si>
    <t>Min Ref 226/21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</si>
</sst>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#,##0;\(#,##0\)"/>
  </numFmts>
  <fonts count="43">
    <font>
      <sz val="10"/>
      <name val="Helv"/>
      <family val="0"/>
    </font>
    <font>
      <sz val="11"/>
      <color indexed="8"/>
      <name val="Calibri"/>
      <family val="2"/>
    </font>
    <font>
      <b/>
      <u val="single"/>
      <sz val="10"/>
      <name val="Helv"/>
      <family val="0"/>
    </font>
    <font>
      <b/>
      <sz val="10"/>
      <name val="Helv"/>
      <family val="0"/>
    </font>
    <font>
      <b/>
      <sz val="9"/>
      <name val="Helv"/>
      <family val="0"/>
    </font>
    <font>
      <b/>
      <sz val="8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lv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Helv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lv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lv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>
      <alignment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left"/>
      <protection/>
    </xf>
    <xf numFmtId="39" fontId="4" fillId="0" borderId="15" xfId="0" applyNumberFormat="1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"/>
      <protection/>
    </xf>
    <xf numFmtId="39" fontId="4" fillId="0" borderId="17" xfId="0" applyNumberFormat="1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left"/>
      <protection/>
    </xf>
    <xf numFmtId="39" fontId="4" fillId="0" borderId="10" xfId="0" applyNumberFormat="1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left"/>
      <protection/>
    </xf>
    <xf numFmtId="0" fontId="5" fillId="0" borderId="15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left"/>
      <protection/>
    </xf>
    <xf numFmtId="37" fontId="3" fillId="0" borderId="15" xfId="0" applyNumberFormat="1" applyFont="1" applyBorder="1" applyAlignment="1" applyProtection="1">
      <alignment/>
      <protection/>
    </xf>
    <xf numFmtId="0" fontId="3" fillId="0" borderId="19" xfId="0" applyFont="1" applyBorder="1" applyAlignment="1" applyProtection="1">
      <alignment horizontal="left"/>
      <protection/>
    </xf>
    <xf numFmtId="0" fontId="3" fillId="0" borderId="19" xfId="0" applyFont="1" applyBorder="1" applyAlignment="1">
      <alignment/>
    </xf>
    <xf numFmtId="37" fontId="3" fillId="0" borderId="16" xfId="0" applyNumberFormat="1" applyFont="1" applyBorder="1" applyAlignment="1" applyProtection="1">
      <alignment/>
      <protection/>
    </xf>
    <xf numFmtId="0" fontId="0" fillId="0" borderId="20" xfId="0" applyFont="1" applyBorder="1" applyAlignment="1">
      <alignment/>
    </xf>
    <xf numFmtId="37" fontId="3" fillId="0" borderId="13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37" fontId="3" fillId="0" borderId="0" xfId="0" applyNumberFormat="1" applyFont="1" applyBorder="1" applyAlignment="1" applyProtection="1">
      <alignment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37" fontId="3" fillId="0" borderId="15" xfId="0" applyNumberFormat="1" applyFont="1" applyBorder="1" applyAlignment="1" applyProtection="1">
      <alignment/>
      <protection/>
    </xf>
    <xf numFmtId="172" fontId="3" fillId="0" borderId="13" xfId="0" applyNumberFormat="1" applyFont="1" applyBorder="1" applyAlignment="1" applyProtection="1">
      <alignment/>
      <protection/>
    </xf>
    <xf numFmtId="172" fontId="3" fillId="0" borderId="16" xfId="0" applyNumberFormat="1" applyFont="1" applyBorder="1" applyAlignment="1" applyProtection="1">
      <alignment/>
      <protection/>
    </xf>
    <xf numFmtId="0" fontId="3" fillId="0" borderId="22" xfId="0" applyFont="1" applyBorder="1" applyAlignment="1">
      <alignment/>
    </xf>
    <xf numFmtId="37" fontId="3" fillId="0" borderId="10" xfId="0" applyNumberFormat="1" applyFont="1" applyBorder="1" applyAlignment="1">
      <alignment/>
    </xf>
    <xf numFmtId="0" fontId="0" fillId="0" borderId="23" xfId="0" applyFont="1" applyBorder="1" applyAlignment="1">
      <alignment/>
    </xf>
    <xf numFmtId="37" fontId="0" fillId="0" borderId="0" xfId="0" applyNumberFormat="1" applyFont="1" applyAlignment="1">
      <alignment/>
    </xf>
    <xf numFmtId="37" fontId="3" fillId="33" borderId="15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2:K54"/>
  <sheetViews>
    <sheetView showGridLines="0" tabSelected="1" zoomScalePageLayoutView="0" workbookViewId="0" topLeftCell="A30">
      <selection activeCell="B54" sqref="B54"/>
    </sheetView>
  </sheetViews>
  <sheetFormatPr defaultColWidth="9.7109375" defaultRowHeight="12.75"/>
  <cols>
    <col min="1" max="1" width="2.421875" style="2" customWidth="1"/>
    <col min="2" max="2" width="37.00390625" style="2" customWidth="1"/>
    <col min="3" max="3" width="11.57421875" style="2" customWidth="1"/>
    <col min="4" max="4" width="9.00390625" style="2" customWidth="1"/>
    <col min="5" max="6" width="10.57421875" style="2" customWidth="1"/>
    <col min="7" max="7" width="10.28125" style="2" customWidth="1"/>
    <col min="8" max="8" width="9.7109375" style="2" customWidth="1"/>
    <col min="9" max="9" width="10.140625" style="2" bestFit="1" customWidth="1"/>
    <col min="10" max="10" width="10.140625" style="2" customWidth="1"/>
    <col min="11" max="11" width="10.57421875" style="2" customWidth="1"/>
    <col min="12" max="16384" width="9.7109375" style="2" customWidth="1"/>
  </cols>
  <sheetData>
    <row r="2" ht="12">
      <c r="B2" s="1" t="s">
        <v>19</v>
      </c>
    </row>
    <row r="3" spans="2:3" ht="12">
      <c r="B3" s="1" t="s">
        <v>8</v>
      </c>
      <c r="C3" s="3"/>
    </row>
    <row r="4" spans="2:3" ht="12">
      <c r="B4" s="1"/>
      <c r="C4" s="4"/>
    </row>
    <row r="5" spans="2:3" ht="12">
      <c r="B5" s="1"/>
      <c r="C5" s="4"/>
    </row>
    <row r="6" spans="3:11" ht="12">
      <c r="C6" s="5" t="s">
        <v>1</v>
      </c>
      <c r="D6" s="6"/>
      <c r="E6" s="7" t="s">
        <v>42</v>
      </c>
      <c r="F6" s="7"/>
      <c r="G6" s="8" t="s">
        <v>3</v>
      </c>
      <c r="H6" s="6"/>
      <c r="I6" s="7" t="s">
        <v>48</v>
      </c>
      <c r="J6" s="7"/>
      <c r="K6" s="8" t="s">
        <v>3</v>
      </c>
    </row>
    <row r="7" spans="2:11" ht="12">
      <c r="B7" s="9"/>
      <c r="C7" s="10" t="s">
        <v>2</v>
      </c>
      <c r="D7" s="11" t="s">
        <v>5</v>
      </c>
      <c r="E7" s="11" t="s">
        <v>6</v>
      </c>
      <c r="F7" s="11" t="s">
        <v>4</v>
      </c>
      <c r="G7" s="12" t="s">
        <v>2</v>
      </c>
      <c r="H7" s="11" t="s">
        <v>5</v>
      </c>
      <c r="I7" s="11" t="s">
        <v>6</v>
      </c>
      <c r="J7" s="11" t="s">
        <v>4</v>
      </c>
      <c r="K7" s="12" t="s">
        <v>2</v>
      </c>
    </row>
    <row r="8" spans="2:11" ht="12">
      <c r="B8" s="13"/>
      <c r="C8" s="14" t="s">
        <v>46</v>
      </c>
      <c r="D8" s="15"/>
      <c r="E8" s="16"/>
      <c r="F8" s="17"/>
      <c r="G8" s="14" t="s">
        <v>41</v>
      </c>
      <c r="H8" s="15"/>
      <c r="I8" s="16"/>
      <c r="J8" s="17"/>
      <c r="K8" s="14" t="s">
        <v>47</v>
      </c>
    </row>
    <row r="9" spans="2:11" ht="12">
      <c r="B9" s="18" t="s">
        <v>0</v>
      </c>
      <c r="C9" s="19"/>
      <c r="D9" s="19"/>
      <c r="E9" s="19"/>
      <c r="F9" s="19"/>
      <c r="G9" s="19"/>
      <c r="H9" s="19"/>
      <c r="I9" s="19"/>
      <c r="J9" s="19"/>
      <c r="K9" s="19"/>
    </row>
    <row r="10" spans="2:11" ht="12">
      <c r="B10" s="20"/>
      <c r="C10" s="19"/>
      <c r="D10" s="19"/>
      <c r="E10" s="19"/>
      <c r="F10" s="19"/>
      <c r="G10" s="19"/>
      <c r="H10" s="19"/>
      <c r="I10" s="19"/>
      <c r="J10" s="19"/>
      <c r="K10" s="19"/>
    </row>
    <row r="11" spans="2:11" ht="12">
      <c r="B11" s="20" t="s">
        <v>32</v>
      </c>
      <c r="C11" s="19">
        <v>11475</v>
      </c>
      <c r="D11" s="19"/>
      <c r="E11" s="19">
        <v>-4855</v>
      </c>
      <c r="F11" s="19">
        <v>4000</v>
      </c>
      <c r="G11" s="19">
        <f aca="true" t="shared" si="0" ref="G11:G32">SUM(C11:F11)</f>
        <v>10620</v>
      </c>
      <c r="H11" s="19"/>
      <c r="I11" s="37">
        <v>-8000</v>
      </c>
      <c r="J11" s="19"/>
      <c r="K11" s="19">
        <f aca="true" t="shared" si="1" ref="K11:K30">SUM(G11:J11)</f>
        <v>2620</v>
      </c>
    </row>
    <row r="12" spans="2:11" ht="12">
      <c r="B12" s="20" t="s">
        <v>20</v>
      </c>
      <c r="C12" s="19">
        <v>2265</v>
      </c>
      <c r="D12" s="19">
        <v>1000</v>
      </c>
      <c r="E12" s="19"/>
      <c r="F12" s="19"/>
      <c r="G12" s="19">
        <f t="shared" si="0"/>
        <v>3265</v>
      </c>
      <c r="H12" s="37"/>
      <c r="I12" s="37"/>
      <c r="J12" s="19"/>
      <c r="K12" s="19">
        <f t="shared" si="1"/>
        <v>3265</v>
      </c>
    </row>
    <row r="13" spans="2:11" ht="12">
      <c r="B13" s="20" t="s">
        <v>21</v>
      </c>
      <c r="C13" s="19">
        <v>1000</v>
      </c>
      <c r="D13" s="19"/>
      <c r="E13" s="19"/>
      <c r="F13" s="19">
        <v>1000</v>
      </c>
      <c r="G13" s="19">
        <f t="shared" si="0"/>
        <v>2000</v>
      </c>
      <c r="H13" s="37"/>
      <c r="I13" s="37"/>
      <c r="J13" s="19"/>
      <c r="K13" s="19">
        <f t="shared" si="1"/>
        <v>2000</v>
      </c>
    </row>
    <row r="14" spans="2:11" ht="12">
      <c r="B14" s="20" t="s">
        <v>22</v>
      </c>
      <c r="C14" s="19">
        <v>6002</v>
      </c>
      <c r="D14" s="19">
        <v>500</v>
      </c>
      <c r="E14" s="19"/>
      <c r="F14" s="19">
        <v>-1000</v>
      </c>
      <c r="G14" s="19">
        <f t="shared" si="0"/>
        <v>5502</v>
      </c>
      <c r="H14" s="37"/>
      <c r="I14" s="37"/>
      <c r="J14" s="19"/>
      <c r="K14" s="19">
        <f t="shared" si="1"/>
        <v>5502</v>
      </c>
    </row>
    <row r="15" spans="2:11" ht="12">
      <c r="B15" s="20" t="s">
        <v>23</v>
      </c>
      <c r="C15" s="19">
        <v>3570</v>
      </c>
      <c r="D15" s="19">
        <v>500</v>
      </c>
      <c r="E15" s="19"/>
      <c r="F15" s="19">
        <v>1000</v>
      </c>
      <c r="G15" s="19">
        <f t="shared" si="0"/>
        <v>5070</v>
      </c>
      <c r="H15" s="37"/>
      <c r="I15" s="37"/>
      <c r="J15" s="19"/>
      <c r="K15" s="19">
        <f t="shared" si="1"/>
        <v>5070</v>
      </c>
    </row>
    <row r="16" spans="2:11" ht="12">
      <c r="B16" s="20" t="s">
        <v>35</v>
      </c>
      <c r="C16" s="19">
        <v>3495</v>
      </c>
      <c r="D16" s="19"/>
      <c r="E16" s="19">
        <v>-1257</v>
      </c>
      <c r="F16" s="19">
        <v>2000</v>
      </c>
      <c r="G16" s="19">
        <f t="shared" si="0"/>
        <v>4238</v>
      </c>
      <c r="H16" s="37"/>
      <c r="I16" s="37"/>
      <c r="J16" s="19"/>
      <c r="K16" s="19">
        <f t="shared" si="1"/>
        <v>4238</v>
      </c>
    </row>
    <row r="17" spans="2:11" ht="12">
      <c r="B17" s="20" t="s">
        <v>28</v>
      </c>
      <c r="C17" s="19">
        <v>2100</v>
      </c>
      <c r="D17" s="19"/>
      <c r="E17" s="19"/>
      <c r="F17" s="19"/>
      <c r="G17" s="19">
        <f t="shared" si="0"/>
        <v>2100</v>
      </c>
      <c r="H17" s="37"/>
      <c r="I17" s="37"/>
      <c r="J17" s="19"/>
      <c r="K17" s="19">
        <f t="shared" si="1"/>
        <v>2100</v>
      </c>
    </row>
    <row r="18" spans="2:11" ht="12">
      <c r="B18" s="20" t="s">
        <v>24</v>
      </c>
      <c r="C18" s="19">
        <v>10774</v>
      </c>
      <c r="D18" s="19">
        <v>1000</v>
      </c>
      <c r="E18" s="19"/>
      <c r="F18" s="19"/>
      <c r="G18" s="19">
        <f t="shared" si="0"/>
        <v>11774</v>
      </c>
      <c r="H18" s="37"/>
      <c r="I18" s="37"/>
      <c r="J18" s="19"/>
      <c r="K18" s="19">
        <f t="shared" si="1"/>
        <v>11774</v>
      </c>
    </row>
    <row r="19" spans="2:11" ht="12">
      <c r="B19" s="20" t="s">
        <v>25</v>
      </c>
      <c r="C19" s="19">
        <v>1000</v>
      </c>
      <c r="D19" s="19"/>
      <c r="E19" s="19"/>
      <c r="F19" s="19">
        <v>-1000</v>
      </c>
      <c r="G19" s="19">
        <f t="shared" si="0"/>
        <v>0</v>
      </c>
      <c r="H19" s="37"/>
      <c r="I19" s="37"/>
      <c r="J19" s="19"/>
      <c r="K19" s="19">
        <f t="shared" si="1"/>
        <v>0</v>
      </c>
    </row>
    <row r="20" spans="2:11" ht="12">
      <c r="B20" s="20" t="s">
        <v>26</v>
      </c>
      <c r="C20" s="19">
        <v>5966</v>
      </c>
      <c r="D20" s="19"/>
      <c r="E20" s="19">
        <v>-1400</v>
      </c>
      <c r="F20" s="19">
        <v>-2000</v>
      </c>
      <c r="G20" s="19">
        <f t="shared" si="0"/>
        <v>2566</v>
      </c>
      <c r="H20" s="37"/>
      <c r="I20" s="37">
        <v>-1510</v>
      </c>
      <c r="J20" s="19"/>
      <c r="K20" s="19">
        <f t="shared" si="1"/>
        <v>1056</v>
      </c>
    </row>
    <row r="21" spans="2:11" ht="12">
      <c r="B21" s="20" t="s">
        <v>39</v>
      </c>
      <c r="C21" s="19">
        <v>41485</v>
      </c>
      <c r="D21" s="19">
        <v>5673</v>
      </c>
      <c r="E21" s="19"/>
      <c r="F21" s="19">
        <v>-8000</v>
      </c>
      <c r="G21" s="19">
        <f t="shared" si="0"/>
        <v>39158</v>
      </c>
      <c r="H21" s="37">
        <v>2294</v>
      </c>
      <c r="I21" s="37"/>
      <c r="J21" s="19"/>
      <c r="K21" s="19">
        <f t="shared" si="1"/>
        <v>41452</v>
      </c>
    </row>
    <row r="22" spans="2:11" ht="12">
      <c r="B22" s="20" t="s">
        <v>30</v>
      </c>
      <c r="C22" s="19">
        <v>2400</v>
      </c>
      <c r="D22" s="19"/>
      <c r="E22" s="19"/>
      <c r="F22" s="19"/>
      <c r="G22" s="19">
        <f t="shared" si="0"/>
        <v>2400</v>
      </c>
      <c r="H22" s="37"/>
      <c r="I22" s="37"/>
      <c r="J22" s="19"/>
      <c r="K22" s="19">
        <f t="shared" si="1"/>
        <v>2400</v>
      </c>
    </row>
    <row r="23" spans="2:11" ht="12">
      <c r="B23" s="20" t="s">
        <v>31</v>
      </c>
      <c r="C23" s="19">
        <v>10890</v>
      </c>
      <c r="D23" s="19"/>
      <c r="E23" s="19">
        <v>-4500</v>
      </c>
      <c r="F23" s="19"/>
      <c r="G23" s="19">
        <f t="shared" si="0"/>
        <v>6390</v>
      </c>
      <c r="H23" s="37"/>
      <c r="I23" s="37"/>
      <c r="J23" s="19"/>
      <c r="K23" s="19">
        <f t="shared" si="1"/>
        <v>6390</v>
      </c>
    </row>
    <row r="24" spans="2:11" ht="12">
      <c r="B24" s="20" t="s">
        <v>29</v>
      </c>
      <c r="C24" s="19">
        <v>1500</v>
      </c>
      <c r="D24" s="19"/>
      <c r="E24" s="19"/>
      <c r="F24" s="19"/>
      <c r="G24" s="19">
        <f t="shared" si="0"/>
        <v>1500</v>
      </c>
      <c r="H24" s="37"/>
      <c r="I24" s="37">
        <v>-1500</v>
      </c>
      <c r="J24" s="19"/>
      <c r="K24" s="19">
        <f t="shared" si="1"/>
        <v>0</v>
      </c>
    </row>
    <row r="25" spans="2:11" ht="12">
      <c r="B25" s="20" t="s">
        <v>33</v>
      </c>
      <c r="C25" s="19">
        <v>4626</v>
      </c>
      <c r="D25" s="19"/>
      <c r="E25" s="19">
        <v>-1500</v>
      </c>
      <c r="F25" s="19">
        <v>1000</v>
      </c>
      <c r="G25" s="19">
        <f t="shared" si="0"/>
        <v>4126</v>
      </c>
      <c r="H25" s="37"/>
      <c r="I25" s="37">
        <v>-1500</v>
      </c>
      <c r="J25" s="19"/>
      <c r="K25" s="19">
        <f t="shared" si="1"/>
        <v>2626</v>
      </c>
    </row>
    <row r="26" spans="2:11" ht="12">
      <c r="B26" s="20" t="s">
        <v>34</v>
      </c>
      <c r="C26" s="19">
        <v>10500</v>
      </c>
      <c r="D26" s="19"/>
      <c r="E26" s="19">
        <v>-1000</v>
      </c>
      <c r="F26" s="19"/>
      <c r="G26" s="19">
        <f t="shared" si="0"/>
        <v>9500</v>
      </c>
      <c r="H26" s="19"/>
      <c r="I26" s="37">
        <v>-3500</v>
      </c>
      <c r="J26" s="19"/>
      <c r="K26" s="19">
        <f t="shared" si="1"/>
        <v>6000</v>
      </c>
    </row>
    <row r="27" spans="2:11" ht="12">
      <c r="B27" s="20" t="s">
        <v>36</v>
      </c>
      <c r="C27" s="19">
        <v>6850</v>
      </c>
      <c r="D27" s="19"/>
      <c r="E27" s="19">
        <v>-1500</v>
      </c>
      <c r="F27" s="19"/>
      <c r="G27" s="19">
        <f t="shared" si="0"/>
        <v>5350</v>
      </c>
      <c r="H27" s="19"/>
      <c r="I27" s="37"/>
      <c r="J27" s="19"/>
      <c r="K27" s="19">
        <f t="shared" si="1"/>
        <v>5350</v>
      </c>
    </row>
    <row r="28" spans="2:11" ht="12">
      <c r="B28" s="20" t="s">
        <v>37</v>
      </c>
      <c r="C28" s="19">
        <v>64050</v>
      </c>
      <c r="D28" s="19">
        <v>4500</v>
      </c>
      <c r="E28" s="19"/>
      <c r="F28" s="19"/>
      <c r="G28" s="19">
        <f t="shared" si="0"/>
        <v>68550</v>
      </c>
      <c r="H28" s="19"/>
      <c r="I28" s="37"/>
      <c r="J28" s="19"/>
      <c r="K28" s="19">
        <f t="shared" si="1"/>
        <v>68550</v>
      </c>
    </row>
    <row r="29" spans="2:11" ht="12">
      <c r="B29" s="20" t="s">
        <v>38</v>
      </c>
      <c r="C29" s="19">
        <v>17851</v>
      </c>
      <c r="D29" s="19"/>
      <c r="E29" s="19">
        <v>-19850</v>
      </c>
      <c r="F29" s="19">
        <v>3000</v>
      </c>
      <c r="G29" s="19">
        <f t="shared" si="0"/>
        <v>1001</v>
      </c>
      <c r="H29" s="19"/>
      <c r="I29" s="37"/>
      <c r="J29" s="19"/>
      <c r="K29" s="19">
        <f t="shared" si="1"/>
        <v>1001</v>
      </c>
    </row>
    <row r="30" spans="2:11" ht="12">
      <c r="B30" s="20" t="s">
        <v>27</v>
      </c>
      <c r="C30" s="19">
        <v>46308</v>
      </c>
      <c r="D30" s="19">
        <v>18109</v>
      </c>
      <c r="E30" s="19">
        <v>-18689</v>
      </c>
      <c r="F30" s="19"/>
      <c r="G30" s="19">
        <f t="shared" si="0"/>
        <v>45728</v>
      </c>
      <c r="H30" s="19">
        <v>15000</v>
      </c>
      <c r="I30" s="37">
        <v>-20600</v>
      </c>
      <c r="J30" s="19"/>
      <c r="K30" s="19">
        <f t="shared" si="1"/>
        <v>40128</v>
      </c>
    </row>
    <row r="31" spans="2:11" ht="12">
      <c r="B31" s="20" t="s">
        <v>43</v>
      </c>
      <c r="C31" s="19">
        <v>1500</v>
      </c>
      <c r="D31" s="19"/>
      <c r="E31" s="19"/>
      <c r="F31" s="19"/>
      <c r="G31" s="19">
        <f t="shared" si="0"/>
        <v>1500</v>
      </c>
      <c r="H31" s="19"/>
      <c r="I31" s="37">
        <v>-500</v>
      </c>
      <c r="J31" s="19"/>
      <c r="K31" s="19">
        <f>SUM(G31:J31)</f>
        <v>1000</v>
      </c>
    </row>
    <row r="32" spans="2:11" ht="12">
      <c r="B32" s="20" t="s">
        <v>44</v>
      </c>
      <c r="C32" s="19"/>
      <c r="D32" s="19">
        <v>3000</v>
      </c>
      <c r="E32" s="19"/>
      <c r="F32" s="19"/>
      <c r="G32" s="19">
        <f t="shared" si="0"/>
        <v>3000</v>
      </c>
      <c r="H32" s="19"/>
      <c r="I32" s="37">
        <v>-3000</v>
      </c>
      <c r="J32" s="19"/>
      <c r="K32" s="19">
        <f>SUM(G32:J32)</f>
        <v>0</v>
      </c>
    </row>
    <row r="33" spans="2:11" ht="12">
      <c r="B33" s="20"/>
      <c r="C33" s="19"/>
      <c r="D33" s="19"/>
      <c r="E33" s="19"/>
      <c r="F33" s="19"/>
      <c r="G33" s="19"/>
      <c r="H33" s="19"/>
      <c r="I33" s="19"/>
      <c r="J33" s="19"/>
      <c r="K33" s="19"/>
    </row>
    <row r="34" spans="2:11" ht="12">
      <c r="B34" s="21" t="s">
        <v>7</v>
      </c>
      <c r="C34" s="22">
        <f aca="true" t="shared" si="2" ref="C34:K34">SUM(C10:C33)</f>
        <v>255607</v>
      </c>
      <c r="D34" s="22">
        <f t="shared" si="2"/>
        <v>34282</v>
      </c>
      <c r="E34" s="22">
        <f t="shared" si="2"/>
        <v>-54551</v>
      </c>
      <c r="F34" s="22">
        <f t="shared" si="2"/>
        <v>0</v>
      </c>
      <c r="G34" s="22">
        <f t="shared" si="2"/>
        <v>235338</v>
      </c>
      <c r="H34" s="22">
        <f t="shared" si="2"/>
        <v>17294</v>
      </c>
      <c r="I34" s="22">
        <f t="shared" si="2"/>
        <v>-40110</v>
      </c>
      <c r="J34" s="22">
        <f t="shared" si="2"/>
        <v>0</v>
      </c>
      <c r="K34" s="22">
        <f t="shared" si="2"/>
        <v>212522</v>
      </c>
    </row>
    <row r="35" spans="2:11" ht="12">
      <c r="B35" s="23"/>
      <c r="C35" s="24"/>
      <c r="D35" s="22"/>
      <c r="E35" s="22"/>
      <c r="F35" s="22"/>
      <c r="G35" s="22"/>
      <c r="H35" s="22"/>
      <c r="I35" s="22"/>
      <c r="J35" s="22"/>
      <c r="K35" s="22"/>
    </row>
    <row r="37" spans="1:11" ht="12">
      <c r="A37" s="25"/>
      <c r="B37" s="26"/>
      <c r="C37" s="27"/>
      <c r="D37" s="27"/>
      <c r="E37" s="27"/>
      <c r="F37" s="27"/>
      <c r="G37" s="27"/>
      <c r="H37" s="27"/>
      <c r="I37" s="27"/>
      <c r="J37" s="27"/>
      <c r="K37" s="27"/>
    </row>
    <row r="38" spans="3:11" ht="12">
      <c r="C38" s="5" t="s">
        <v>1</v>
      </c>
      <c r="D38" s="6" t="s">
        <v>40</v>
      </c>
      <c r="E38" s="7"/>
      <c r="F38" s="7"/>
      <c r="G38" s="8" t="s">
        <v>3</v>
      </c>
      <c r="H38" s="6"/>
      <c r="I38" s="7" t="s">
        <v>45</v>
      </c>
      <c r="J38" s="7"/>
      <c r="K38" s="8" t="s">
        <v>3</v>
      </c>
    </row>
    <row r="39" spans="2:11" ht="12">
      <c r="B39" s="9"/>
      <c r="C39" s="10" t="s">
        <v>2</v>
      </c>
      <c r="D39" s="11" t="s">
        <v>11</v>
      </c>
      <c r="E39" s="28" t="s">
        <v>12</v>
      </c>
      <c r="F39" s="29" t="s">
        <v>13</v>
      </c>
      <c r="G39" s="12" t="s">
        <v>2</v>
      </c>
      <c r="H39" s="11" t="s">
        <v>11</v>
      </c>
      <c r="I39" s="28" t="s">
        <v>12</v>
      </c>
      <c r="J39" s="29" t="s">
        <v>13</v>
      </c>
      <c r="K39" s="12" t="s">
        <v>2</v>
      </c>
    </row>
    <row r="40" spans="2:11" ht="12">
      <c r="B40" s="13"/>
      <c r="C40" s="14" t="s">
        <v>46</v>
      </c>
      <c r="D40" s="15"/>
      <c r="E40" s="16"/>
      <c r="F40" s="17"/>
      <c r="G40" s="14" t="s">
        <v>41</v>
      </c>
      <c r="H40" s="15"/>
      <c r="I40" s="16"/>
      <c r="J40" s="17"/>
      <c r="K40" s="14" t="s">
        <v>47</v>
      </c>
    </row>
    <row r="41" spans="2:11" ht="12">
      <c r="B41" s="18" t="s">
        <v>9</v>
      </c>
      <c r="C41" s="19"/>
      <c r="D41" s="19"/>
      <c r="E41" s="19"/>
      <c r="F41" s="19"/>
      <c r="G41" s="19"/>
      <c r="H41" s="19"/>
      <c r="I41" s="19"/>
      <c r="J41" s="19"/>
      <c r="K41" s="19"/>
    </row>
    <row r="42" spans="2:11" ht="12">
      <c r="B42" s="20" t="s">
        <v>10</v>
      </c>
      <c r="C42" s="19">
        <v>78556</v>
      </c>
      <c r="D42" s="19"/>
      <c r="E42" s="19"/>
      <c r="F42" s="19"/>
      <c r="G42" s="19">
        <v>92495</v>
      </c>
      <c r="H42" s="19"/>
      <c r="I42" s="19"/>
      <c r="J42" s="19"/>
      <c r="K42" s="19">
        <f>G48</f>
        <v>84376</v>
      </c>
    </row>
    <row r="43" spans="2:11" ht="12">
      <c r="B43" s="20" t="s">
        <v>16</v>
      </c>
      <c r="C43" s="19">
        <v>173356</v>
      </c>
      <c r="D43" s="30">
        <v>149715</v>
      </c>
      <c r="E43" s="19"/>
      <c r="F43" s="19"/>
      <c r="G43" s="19">
        <f>SUM(D43:F43)</f>
        <v>149715</v>
      </c>
      <c r="H43" s="19">
        <v>153272</v>
      </c>
      <c r="I43" s="19"/>
      <c r="J43" s="19"/>
      <c r="K43" s="19">
        <f>SUM(H43:J43)</f>
        <v>153272</v>
      </c>
    </row>
    <row r="44" spans="2:11" ht="12">
      <c r="B44" s="20" t="s">
        <v>17</v>
      </c>
      <c r="C44" s="19">
        <v>-96731</v>
      </c>
      <c r="D44" s="19"/>
      <c r="E44" s="19">
        <v>-178103</v>
      </c>
      <c r="F44" s="19"/>
      <c r="G44" s="19">
        <f>SUM(D44:F44)</f>
        <v>-178103</v>
      </c>
      <c r="H44" s="19"/>
      <c r="I44" s="19">
        <v>-175700</v>
      </c>
      <c r="J44" s="19"/>
      <c r="K44" s="19">
        <f>SUM(H44:J44)</f>
        <v>-175700</v>
      </c>
    </row>
    <row r="45" spans="2:11" ht="12">
      <c r="B45" s="20" t="s">
        <v>14</v>
      </c>
      <c r="C45" s="19">
        <v>-81305</v>
      </c>
      <c r="D45" s="19"/>
      <c r="E45" s="19"/>
      <c r="F45" s="19">
        <v>-34282</v>
      </c>
      <c r="G45" s="19">
        <f>SUM(D45:F45)</f>
        <v>-34282</v>
      </c>
      <c r="H45" s="19"/>
      <c r="I45" s="19"/>
      <c r="J45" s="19">
        <v>-17294</v>
      </c>
      <c r="K45" s="19">
        <f>SUM(H45:J45)</f>
        <v>-17294</v>
      </c>
    </row>
    <row r="46" spans="2:11" ht="12">
      <c r="B46" s="20" t="s">
        <v>15</v>
      </c>
      <c r="C46" s="19">
        <v>18619</v>
      </c>
      <c r="D46" s="19"/>
      <c r="E46" s="19"/>
      <c r="F46" s="19">
        <v>54551</v>
      </c>
      <c r="G46" s="19">
        <f>SUM(D46:F46)</f>
        <v>54551</v>
      </c>
      <c r="H46" s="19"/>
      <c r="I46" s="19"/>
      <c r="J46" s="19">
        <v>40110</v>
      </c>
      <c r="K46" s="19">
        <f>SUM(H46:J46)</f>
        <v>40110</v>
      </c>
    </row>
    <row r="47" spans="2:11" ht="12">
      <c r="B47" s="20"/>
      <c r="C47" s="19"/>
      <c r="D47" s="19"/>
      <c r="E47" s="19"/>
      <c r="F47" s="19"/>
      <c r="G47" s="19"/>
      <c r="H47" s="19"/>
      <c r="I47" s="19"/>
      <c r="J47" s="19"/>
      <c r="K47" s="19"/>
    </row>
    <row r="48" spans="2:11" ht="12">
      <c r="B48" s="21" t="s">
        <v>7</v>
      </c>
      <c r="C48" s="22">
        <f>SUM(C42:C47)</f>
        <v>92495</v>
      </c>
      <c r="D48" s="22">
        <f aca="true" t="shared" si="3" ref="D48:K48">SUM(D42:D47)</f>
        <v>149715</v>
      </c>
      <c r="E48" s="22">
        <f t="shared" si="3"/>
        <v>-178103</v>
      </c>
      <c r="F48" s="22">
        <f t="shared" si="3"/>
        <v>20269</v>
      </c>
      <c r="G48" s="22">
        <f t="shared" si="3"/>
        <v>84376</v>
      </c>
      <c r="H48" s="22">
        <f t="shared" si="3"/>
        <v>153272</v>
      </c>
      <c r="I48" s="22">
        <f t="shared" si="3"/>
        <v>-175700</v>
      </c>
      <c r="J48" s="22">
        <f t="shared" si="3"/>
        <v>22816</v>
      </c>
      <c r="K48" s="22">
        <f t="shared" si="3"/>
        <v>84764</v>
      </c>
    </row>
    <row r="49" spans="2:11" ht="12">
      <c r="B49" s="23"/>
      <c r="C49" s="31"/>
      <c r="D49" s="22"/>
      <c r="E49" s="22"/>
      <c r="F49" s="22"/>
      <c r="G49" s="32"/>
      <c r="H49" s="22"/>
      <c r="I49" s="22"/>
      <c r="J49" s="22"/>
      <c r="K49" s="32"/>
    </row>
    <row r="52" spans="2:11" ht="12">
      <c r="B52" s="33" t="s">
        <v>18</v>
      </c>
      <c r="C52" s="34">
        <f>C48+C34</f>
        <v>348102</v>
      </c>
      <c r="D52" s="35"/>
      <c r="E52" s="35"/>
      <c r="F52" s="35"/>
      <c r="G52" s="34">
        <f>G34+G48</f>
        <v>319714</v>
      </c>
      <c r="H52" s="35"/>
      <c r="I52" s="35"/>
      <c r="J52" s="35"/>
      <c r="K52" s="34">
        <f>K34+K48</f>
        <v>297286</v>
      </c>
    </row>
    <row r="53" spans="2:11" ht="12">
      <c r="B53" s="38" t="s">
        <v>49</v>
      </c>
      <c r="G53" s="36"/>
      <c r="K53" s="36"/>
    </row>
    <row r="54" ht="12">
      <c r="B54" s="38" t="s">
        <v>50</v>
      </c>
    </row>
  </sheetData>
  <sheetProtection/>
  <printOptions/>
  <pageMargins left="0.31496062992125984" right="0.1968503937007874" top="0.3543307086614173" bottom="0" header="0.31496062992125984" footer="0.31496062992125984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</dc:title>
  <dc:subject/>
  <dc:creator>WHITE</dc:creator>
  <cp:keywords/>
  <dc:description/>
  <cp:lastModifiedBy>Parish Clerk</cp:lastModifiedBy>
  <cp:lastPrinted>2021-11-24T09:05:14Z</cp:lastPrinted>
  <dcterms:created xsi:type="dcterms:W3CDTF">2004-04-16T13:33:07Z</dcterms:created>
  <dcterms:modified xsi:type="dcterms:W3CDTF">2022-01-17T10:50:49Z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0x01010008ECF69917EF3B40B8F5BBB67BCA3AFF</vt:lpwstr>
  </property>
</Properties>
</file>